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390" windowHeight="7710" activeTab="0"/>
  </bookViews>
  <sheets>
    <sheet name="G702" sheetId="1" r:id="rId1"/>
    <sheet name="G703" sheetId="2" r:id="rId2"/>
  </sheets>
  <definedNames>
    <definedName name="_Regression_Int" localSheetId="0" hidden="1">1</definedName>
    <definedName name="_Regression_Int" localSheetId="1" hidden="1">1</definedName>
    <definedName name="GRAND">'G703'!#REF!</definedName>
    <definedName name="_xlnm.Print_Area" localSheetId="1">'G703'!$A$1:$F$55</definedName>
    <definedName name="Print_Area_MI" localSheetId="1">'G703'!$A$14:$F$56</definedName>
    <definedName name="Print_Area_MI">'G702'!$A$1:$N$40</definedName>
    <definedName name="_xlnm.Print_Titles" localSheetId="1">'G703'!$1:$12</definedName>
    <definedName name="Print_Titles_MI" localSheetId="1">'G703'!$1:$12</definedName>
    <definedName name="Print_Titles_MI">'G702'!$53:$360,'G702'!$B:$DE</definedName>
  </definedNames>
  <calcPr fullCalcOnLoad="1"/>
</workbook>
</file>

<file path=xl/sharedStrings.xml><?xml version="1.0" encoding="utf-8"?>
<sst xmlns="http://schemas.openxmlformats.org/spreadsheetml/2006/main" count="141" uniqueCount="115">
  <si>
    <t>PAGE ONE OF</t>
  </si>
  <si>
    <t>TO OWNER:</t>
  </si>
  <si>
    <t>PROJECT:</t>
  </si>
  <si>
    <t>Distribution to:</t>
  </si>
  <si>
    <t>OWNER</t>
  </si>
  <si>
    <t>X</t>
  </si>
  <si>
    <t>CONTRACTOR</t>
  </si>
  <si>
    <t>FROM CONTRACTOR:</t>
  </si>
  <si>
    <t xml:space="preserve"> </t>
  </si>
  <si>
    <t>Application is made for payment, as shown below, in connection with the Contract.</t>
  </si>
  <si>
    <t>Continuation Sheet, AIA Document G703, is attached.</t>
  </si>
  <si>
    <t xml:space="preserve">1.  ORIGINAL CONTRACT SUM </t>
  </si>
  <si>
    <t xml:space="preserve"> $</t>
  </si>
  <si>
    <t xml:space="preserve">2.  Net change by Change Orders </t>
  </si>
  <si>
    <t>CONTRACTOR:</t>
  </si>
  <si>
    <t>3.  CONTRACT SUM TO DATE (Line 1 ± 2)                                        $</t>
  </si>
  <si>
    <t>$</t>
  </si>
  <si>
    <t>By:</t>
  </si>
  <si>
    <t xml:space="preserve"> Date:</t>
  </si>
  <si>
    <t>Subscribed and sworn to before me this</t>
  </si>
  <si>
    <t xml:space="preserve">          day of</t>
  </si>
  <si>
    <t>Notary Public:</t>
  </si>
  <si>
    <t>My Commission expires:</t>
  </si>
  <si>
    <t>AIA DOCUMENT G702 · APPLICATION AND CERTIFICATION FOR PAYMENT · 1992 EDITION · AIA  · ©1992</t>
  </si>
  <si>
    <t>THE AMERICAN INSTITUTE OF ARCHITECTS, 1735 NEW YORK AVE., N.W., WASHINGTON, DC 20006-5292</t>
  </si>
  <si>
    <t>Users may obtain validation of this document by requesting a completed AIA Document D401 - Certification of Document's Authenticity from the Licensee.</t>
  </si>
  <si>
    <t>A</t>
  </si>
  <si>
    <t>B</t>
  </si>
  <si>
    <t>C</t>
  </si>
  <si>
    <t>D</t>
  </si>
  <si>
    <t>E</t>
  </si>
  <si>
    <t>F</t>
  </si>
  <si>
    <t>ITEM</t>
  </si>
  <si>
    <t>DESCRIPTION OF WORK</t>
  </si>
  <si>
    <t>SCHEDULED</t>
  </si>
  <si>
    <t>WORK COMPLETED</t>
  </si>
  <si>
    <t>NO.</t>
  </si>
  <si>
    <t>VALUE</t>
  </si>
  <si>
    <t>FROM PREVIOUS</t>
  </si>
  <si>
    <t>APPLICATION</t>
  </si>
  <si>
    <t>(D + E)</t>
  </si>
  <si>
    <t>GRAND TOTALS</t>
  </si>
  <si>
    <t>Users may obtain validation of this document by requesting of the license a completed AIA Document D401 - Certification of Document's Authenticity</t>
  </si>
  <si>
    <t>Note: Items in RED FONT are automatically calculated from the G703 form or from items within this G702 Form.  Do NOT hand enter these items on this sheet.</t>
  </si>
  <si>
    <t>.</t>
  </si>
  <si>
    <t>301 NW 4th Avenue</t>
  </si>
  <si>
    <t>Okeechobee, FL 34972</t>
  </si>
  <si>
    <t>Mobilization</t>
  </si>
  <si>
    <t>Close Construction, LLC</t>
  </si>
  <si>
    <t>Schedule of Values</t>
  </si>
  <si>
    <t>1210 Hills</t>
  </si>
  <si>
    <t>City of Dania Beach, Lime Softening Plant Rehabilitation - Accelator Repairs</t>
  </si>
  <si>
    <t>Stairs and Catwalks</t>
  </si>
  <si>
    <t>Remove Existing</t>
  </si>
  <si>
    <t>Install New</t>
  </si>
  <si>
    <t>West Accelator</t>
  </si>
  <si>
    <t>Remove Existing Catwalk and Aerator</t>
  </si>
  <si>
    <t>Install new Catwalk</t>
  </si>
  <si>
    <t>Install pipe and nozzles</t>
  </si>
  <si>
    <t>Coatings</t>
  </si>
  <si>
    <t>Install Drive Unit</t>
  </si>
  <si>
    <t>Start Up and Testing</t>
  </si>
  <si>
    <t>Electrical Work</t>
  </si>
  <si>
    <t>Remove Existing Panel Boxes</t>
  </si>
  <si>
    <t>Install New Panel Boxes</t>
  </si>
  <si>
    <t>Disconnect &amp; Reconnect West Drive</t>
  </si>
  <si>
    <t>Disconnect &amp; Reconnect East Drive</t>
  </si>
  <si>
    <t>Disconnect &amp; Reconnect Lime Feed Pumps</t>
  </si>
  <si>
    <t>East Accelator</t>
  </si>
  <si>
    <t>Drain Acellator</t>
  </si>
  <si>
    <t>Submittals</t>
  </si>
  <si>
    <t>Remove Existing Catwalk, Aerator &amp; Drive Unit</t>
  </si>
  <si>
    <t>Repair Internals</t>
  </si>
  <si>
    <t>Install New Drive Unit</t>
  </si>
  <si>
    <t>Install Aerator</t>
  </si>
  <si>
    <t>Lime System</t>
  </si>
  <si>
    <t>Remove Tank and install temp. Tank</t>
  </si>
  <si>
    <t>Install New Tank</t>
  </si>
  <si>
    <t>Remove &amp; Install Lime Pump 1</t>
  </si>
  <si>
    <t>Remove &amp; Install Lime Pump 2</t>
  </si>
  <si>
    <t>City of Dania Beach</t>
  </si>
  <si>
    <t>100 West Dania Beach Blvd.</t>
  </si>
  <si>
    <t>Dania Beach, FL  33004</t>
  </si>
  <si>
    <t>Lime Softening Plant</t>
  </si>
  <si>
    <t>Rehabilitation</t>
  </si>
  <si>
    <t>Close Construction, LLC.</t>
  </si>
  <si>
    <t>VIA CONSULTANT:</t>
  </si>
  <si>
    <t>Public Utility Management &amp; Planning Services</t>
  </si>
  <si>
    <t>P. O. Box 221890</t>
  </si>
  <si>
    <t>Hollywood, FL  33022-1890</t>
  </si>
  <si>
    <t>Demobilization</t>
  </si>
  <si>
    <t>Bonds / Insurance</t>
  </si>
  <si>
    <t>Owner Allowance - Permits &amp; Metal Repair</t>
  </si>
  <si>
    <t>Install new Aerator</t>
  </si>
  <si>
    <t>CONTRACT DATE:  June 24, 2013</t>
  </si>
  <si>
    <t>State of: Florida:_______________________</t>
  </si>
  <si>
    <t>County of: _______________________________</t>
  </si>
  <si>
    <t>CITY OF DANIA BEACH, a Florida</t>
  </si>
  <si>
    <t>Municipal corporation</t>
  </si>
  <si>
    <t>By: _____________________________</t>
  </si>
  <si>
    <r>
      <t xml:space="preserve">    </t>
    </r>
    <r>
      <rPr>
        <sz val="10"/>
        <rFont val="Times New Roman"/>
        <family val="1"/>
      </rPr>
      <t xml:space="preserve">    </t>
    </r>
  </si>
  <si>
    <t xml:space="preserve">       Robert Baldwin, City Manager</t>
  </si>
  <si>
    <t>Authorized by action of City Commission of the City of Dania Beach on</t>
  </si>
  <si>
    <t xml:space="preserve">       _____________, 2013.</t>
  </si>
  <si>
    <t>Change Order 3 - Pipe Supports and Coatings</t>
  </si>
  <si>
    <t>Change Order 2 Pans</t>
  </si>
  <si>
    <t/>
  </si>
  <si>
    <t xml:space="preserve">NET TO </t>
  </si>
  <si>
    <t>FINISH</t>
  </si>
  <si>
    <t>TO COMPLETE</t>
  </si>
  <si>
    <t xml:space="preserve">Change Order 5 - Accelator Screens </t>
  </si>
  <si>
    <t>CHANGE ORDER</t>
  </si>
  <si>
    <t>CHANGE ORDER NO: 1</t>
  </si>
  <si>
    <t>ENGINEER</t>
  </si>
  <si>
    <t>PAGES 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</si>
</sst>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1">
    <font>
      <sz val="9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4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Helv"/>
      <family val="0"/>
    </font>
    <font>
      <sz val="10"/>
      <color indexed="8"/>
      <name val="Times New Roman"/>
      <family val="1"/>
    </font>
    <font>
      <sz val="9"/>
      <color indexed="8"/>
      <name val="Tms Rmn"/>
      <family val="0"/>
    </font>
    <font>
      <sz val="6"/>
      <color indexed="8"/>
      <name val="Helv"/>
      <family val="0"/>
    </font>
    <font>
      <b/>
      <sz val="9"/>
      <color indexed="8"/>
      <name val="Arial"/>
      <family val="2"/>
    </font>
    <font>
      <sz val="8"/>
      <name val="Times New Roman"/>
      <family val="1"/>
    </font>
    <font>
      <sz val="10"/>
      <name val="Tms Rmn"/>
      <family val="0"/>
    </font>
    <font>
      <sz val="8"/>
      <name val="Tms Rmn"/>
      <family val="0"/>
    </font>
    <font>
      <b/>
      <sz val="18"/>
      <color indexed="8"/>
      <name val="Helv"/>
      <family val="0"/>
    </font>
    <font>
      <sz val="10"/>
      <color indexed="8"/>
      <name val="Tms Rmn"/>
      <family val="0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7"/>
      <color indexed="8"/>
      <name val="Arial"/>
      <family val="2"/>
    </font>
    <font>
      <b/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37" fontId="14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5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8" fillId="0" borderId="0" xfId="0" applyFont="1" applyAlignment="1">
      <alignment/>
    </xf>
    <xf numFmtId="164" fontId="6" fillId="0" borderId="10" xfId="0" applyFont="1" applyBorder="1" applyAlignment="1">
      <alignment/>
    </xf>
    <xf numFmtId="164" fontId="9" fillId="0" borderId="0" xfId="0" applyFont="1" applyAlignment="1">
      <alignment/>
    </xf>
    <xf numFmtId="164" fontId="9" fillId="0" borderId="11" xfId="0" applyFont="1" applyBorder="1" applyAlignment="1" applyProtection="1">
      <alignment horizontal="center"/>
      <protection locked="0"/>
    </xf>
    <xf numFmtId="164" fontId="6" fillId="0" borderId="10" xfId="0" applyFont="1" applyBorder="1" applyAlignment="1" applyProtection="1">
      <alignment/>
      <protection/>
    </xf>
    <xf numFmtId="164" fontId="6" fillId="0" borderId="12" xfId="0" applyFont="1" applyBorder="1" applyAlignment="1">
      <alignment/>
    </xf>
    <xf numFmtId="164" fontId="6" fillId="0" borderId="13" xfId="0" applyFont="1" applyBorder="1" applyAlignment="1">
      <alignment/>
    </xf>
    <xf numFmtId="37" fontId="16" fillId="0" borderId="14" xfId="57" applyFont="1" applyBorder="1" applyAlignment="1" applyProtection="1">
      <alignment horizontal="left"/>
      <protection/>
    </xf>
    <xf numFmtId="37" fontId="17" fillId="0" borderId="14" xfId="57" applyFont="1" applyBorder="1" applyProtection="1">
      <alignment/>
      <protection/>
    </xf>
    <xf numFmtId="37" fontId="17" fillId="0" borderId="0" xfId="57" applyFont="1">
      <alignment/>
      <protection/>
    </xf>
    <xf numFmtId="37" fontId="17" fillId="0" borderId="0" xfId="57" applyFont="1" applyProtection="1">
      <alignment/>
      <protection/>
    </xf>
    <xf numFmtId="37" fontId="12" fillId="0" borderId="0" xfId="57" applyFont="1">
      <alignment/>
      <protection/>
    </xf>
    <xf numFmtId="37" fontId="11" fillId="0" borderId="0" xfId="57" applyFont="1" applyProtection="1">
      <alignment/>
      <protection/>
    </xf>
    <xf numFmtId="37" fontId="14" fillId="0" borderId="0" xfId="57">
      <alignment/>
      <protection/>
    </xf>
    <xf numFmtId="39" fontId="18" fillId="0" borderId="12" xfId="0" applyNumberFormat="1" applyFont="1" applyBorder="1" applyAlignment="1" applyProtection="1">
      <alignment/>
      <protection locked="0"/>
    </xf>
    <xf numFmtId="39" fontId="18" fillId="0" borderId="12" xfId="0" applyNumberFormat="1" applyFont="1" applyBorder="1" applyAlignment="1" applyProtection="1">
      <alignment/>
      <protection/>
    </xf>
    <xf numFmtId="164" fontId="10" fillId="0" borderId="0" xfId="0" applyFont="1" applyBorder="1" applyAlignment="1">
      <alignment/>
    </xf>
    <xf numFmtId="164" fontId="6" fillId="0" borderId="0" xfId="0" applyFont="1" applyBorder="1" applyAlignment="1">
      <alignment/>
    </xf>
    <xf numFmtId="37" fontId="22" fillId="0" borderId="0" xfId="57" applyFont="1">
      <alignment/>
      <protection/>
    </xf>
    <xf numFmtId="164" fontId="5" fillId="0" borderId="15" xfId="0" applyFont="1" applyBorder="1" applyAlignment="1" applyProtection="1">
      <alignment horizontal="left"/>
      <protection/>
    </xf>
    <xf numFmtId="164" fontId="21" fillId="0" borderId="10" xfId="0" applyFont="1" applyBorder="1" applyAlignment="1" applyProtection="1">
      <alignment/>
      <protection/>
    </xf>
    <xf numFmtId="164" fontId="7" fillId="0" borderId="10" xfId="0" applyFont="1" applyBorder="1" applyAlignment="1" applyProtection="1">
      <alignment/>
      <protection/>
    </xf>
    <xf numFmtId="164" fontId="20" fillId="0" borderId="10" xfId="0" applyFont="1" applyBorder="1" applyAlignment="1">
      <alignment horizontal="right"/>
    </xf>
    <xf numFmtId="164" fontId="7" fillId="0" borderId="10" xfId="0" applyFont="1" applyBorder="1" applyAlignment="1">
      <alignment/>
    </xf>
    <xf numFmtId="164" fontId="7" fillId="0" borderId="10" xfId="0" applyFont="1" applyBorder="1" applyAlignment="1" applyProtection="1">
      <alignment/>
      <protection locked="0"/>
    </xf>
    <xf numFmtId="164" fontId="20" fillId="0" borderId="10" xfId="0" applyFont="1" applyBorder="1" applyAlignment="1" applyProtection="1">
      <alignment horizontal="left"/>
      <protection/>
    </xf>
    <xf numFmtId="164" fontId="8" fillId="0" borderId="16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17" xfId="0" applyFont="1" applyBorder="1" applyAlignment="1">
      <alignment/>
    </xf>
    <xf numFmtId="164" fontId="9" fillId="0" borderId="13" xfId="0" applyFont="1" applyBorder="1" applyAlignment="1" applyProtection="1">
      <alignment horizontal="left"/>
      <protection/>
    </xf>
    <xf numFmtId="164" fontId="9" fillId="0" borderId="0" xfId="0" applyFont="1" applyBorder="1" applyAlignment="1">
      <alignment/>
    </xf>
    <xf numFmtId="164" fontId="9" fillId="0" borderId="0" xfId="0" applyFont="1" applyBorder="1" applyAlignment="1" applyProtection="1">
      <alignment horizontal="right"/>
      <protection/>
    </xf>
    <xf numFmtId="164" fontId="9" fillId="0" borderId="0" xfId="0" applyFont="1" applyBorder="1" applyAlignment="1" applyProtection="1">
      <alignment horizontal="left"/>
      <protection locked="0"/>
    </xf>
    <xf numFmtId="164" fontId="9" fillId="0" borderId="0" xfId="0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 horizontal="left"/>
      <protection/>
    </xf>
    <xf numFmtId="164" fontId="9" fillId="0" borderId="0" xfId="0" applyFont="1" applyBorder="1" applyAlignment="1" applyProtection="1" quotePrefix="1">
      <alignment/>
      <protection locked="0"/>
    </xf>
    <xf numFmtId="164" fontId="9" fillId="0" borderId="17" xfId="0" applyFont="1" applyBorder="1" applyAlignment="1">
      <alignment/>
    </xf>
    <xf numFmtId="164" fontId="9" fillId="0" borderId="13" xfId="0" applyFont="1" applyBorder="1" applyAlignment="1">
      <alignment/>
    </xf>
    <xf numFmtId="164" fontId="9" fillId="0" borderId="0" xfId="0" applyFont="1" applyBorder="1" applyAlignment="1">
      <alignment horizontal="right"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9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 locked="0"/>
    </xf>
    <xf numFmtId="164" fontId="5" fillId="0" borderId="13" xfId="0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 horizontal="left"/>
      <protection/>
    </xf>
    <xf numFmtId="164" fontId="6" fillId="0" borderId="13" xfId="0" applyFont="1" applyBorder="1" applyAlignment="1" applyProtection="1" quotePrefix="1">
      <alignment horizontal="left"/>
      <protection/>
    </xf>
    <xf numFmtId="164" fontId="6" fillId="0" borderId="13" xfId="0" applyFont="1" applyBorder="1" applyAlignment="1" applyProtection="1">
      <alignment horizontal="left"/>
      <protection/>
    </xf>
    <xf numFmtId="164" fontId="18" fillId="0" borderId="13" xfId="0" applyFont="1" applyBorder="1" applyAlignment="1" applyProtection="1">
      <alignment horizontal="left"/>
      <protection/>
    </xf>
    <xf numFmtId="164" fontId="18" fillId="0" borderId="0" xfId="0" applyFont="1" applyBorder="1" applyAlignment="1">
      <alignment/>
    </xf>
    <xf numFmtId="164" fontId="18" fillId="0" borderId="0" xfId="0" applyFont="1" applyBorder="1" applyAlignment="1" applyProtection="1">
      <alignment horizontal="right"/>
      <protection/>
    </xf>
    <xf numFmtId="164" fontId="18" fillId="0" borderId="0" xfId="0" applyFont="1" applyBorder="1" applyAlignment="1">
      <alignment horizontal="right"/>
    </xf>
    <xf numFmtId="164" fontId="6" fillId="0" borderId="0" xfId="0" applyFont="1" applyBorder="1" applyAlignment="1">
      <alignment horizontal="right"/>
    </xf>
    <xf numFmtId="164" fontId="12" fillId="0" borderId="13" xfId="0" applyFont="1" applyBorder="1" applyAlignment="1">
      <alignment/>
    </xf>
    <xf numFmtId="164" fontId="11" fillId="0" borderId="0" xfId="0" applyFont="1" applyBorder="1" applyAlignment="1">
      <alignment/>
    </xf>
    <xf numFmtId="164" fontId="19" fillId="0" borderId="18" xfId="0" applyFont="1" applyBorder="1" applyAlignment="1">
      <alignment/>
    </xf>
    <xf numFmtId="164" fontId="6" fillId="0" borderId="14" xfId="0" applyFont="1" applyBorder="1" applyAlignment="1">
      <alignment/>
    </xf>
    <xf numFmtId="164" fontId="6" fillId="0" borderId="19" xfId="0" applyFont="1" applyBorder="1" applyAlignment="1">
      <alignment/>
    </xf>
    <xf numFmtId="7" fontId="24" fillId="0" borderId="20" xfId="57" applyNumberFormat="1" applyFont="1" applyBorder="1" applyAlignment="1" applyProtection="1">
      <alignment horizontal="right"/>
      <protection locked="0"/>
    </xf>
    <xf numFmtId="37" fontId="25" fillId="0" borderId="21" xfId="57" applyFont="1" applyBorder="1" applyAlignment="1" applyProtection="1">
      <alignment horizontal="center"/>
      <protection/>
    </xf>
    <xf numFmtId="37" fontId="25" fillId="0" borderId="21" xfId="57" applyFont="1" applyBorder="1" applyAlignment="1" applyProtection="1" quotePrefix="1">
      <alignment horizontal="center"/>
      <protection/>
    </xf>
    <xf numFmtId="37" fontId="26" fillId="0" borderId="0" xfId="57" applyFont="1" applyAlignment="1" applyProtection="1">
      <alignment horizontal="left"/>
      <protection/>
    </xf>
    <xf numFmtId="37" fontId="27" fillId="0" borderId="14" xfId="57" applyFont="1" applyBorder="1" applyAlignment="1" applyProtection="1">
      <alignment horizontal="left"/>
      <protection/>
    </xf>
    <xf numFmtId="37" fontId="25" fillId="0" borderId="22" xfId="57" applyFont="1" applyBorder="1" applyAlignment="1" applyProtection="1">
      <alignment horizontal="center"/>
      <protection/>
    </xf>
    <xf numFmtId="37" fontId="25" fillId="0" borderId="11" xfId="57" applyFont="1" applyBorder="1" applyAlignment="1" applyProtection="1">
      <alignment horizontal="center"/>
      <protection/>
    </xf>
    <xf numFmtId="37" fontId="24" fillId="0" borderId="23" xfId="57" applyFont="1" applyBorder="1">
      <alignment/>
      <protection/>
    </xf>
    <xf numFmtId="37" fontId="25" fillId="0" borderId="24" xfId="57" applyFont="1" applyBorder="1" applyAlignment="1" applyProtection="1">
      <alignment horizontal="centerContinuous"/>
      <protection/>
    </xf>
    <xf numFmtId="37" fontId="25" fillId="0" borderId="12" xfId="57" applyFont="1" applyBorder="1" applyAlignment="1" applyProtection="1">
      <alignment horizontal="centerContinuous"/>
      <protection/>
    </xf>
    <xf numFmtId="37" fontId="25" fillId="0" borderId="25" xfId="57" applyFont="1" applyBorder="1" applyAlignment="1" applyProtection="1">
      <alignment horizontal="center"/>
      <protection/>
    </xf>
    <xf numFmtId="37" fontId="25" fillId="0" borderId="21" xfId="57" applyFont="1" applyBorder="1" applyProtection="1">
      <alignment/>
      <protection/>
    </xf>
    <xf numFmtId="37" fontId="25" fillId="0" borderId="24" xfId="57" applyFont="1" applyBorder="1" applyProtection="1">
      <alignment/>
      <protection/>
    </xf>
    <xf numFmtId="37" fontId="26" fillId="0" borderId="21" xfId="57" applyFont="1" applyBorder="1" applyProtection="1">
      <alignment/>
      <protection/>
    </xf>
    <xf numFmtId="37" fontId="24" fillId="0" borderId="26" xfId="57" applyFont="1" applyBorder="1" applyProtection="1">
      <alignment/>
      <protection/>
    </xf>
    <xf numFmtId="37" fontId="25" fillId="0" borderId="20" xfId="57" applyFont="1" applyBorder="1" applyProtection="1">
      <alignment/>
      <protection locked="0"/>
    </xf>
    <xf numFmtId="164" fontId="31" fillId="0" borderId="27" xfId="0" applyFont="1" applyBorder="1" applyAlignment="1">
      <alignment/>
    </xf>
    <xf numFmtId="164" fontId="32" fillId="0" borderId="27" xfId="0" applyFont="1" applyBorder="1" applyAlignment="1">
      <alignment/>
    </xf>
    <xf numFmtId="37" fontId="25" fillId="0" borderId="20" xfId="57" applyFont="1" applyBorder="1" applyAlignment="1" applyProtection="1">
      <alignment horizontal="right"/>
      <protection locked="0"/>
    </xf>
    <xf numFmtId="164" fontId="31" fillId="0" borderId="27" xfId="0" applyFont="1" applyBorder="1" applyAlignment="1">
      <alignment wrapText="1"/>
    </xf>
    <xf numFmtId="164" fontId="31" fillId="0" borderId="28" xfId="0" applyFont="1" applyBorder="1" applyAlignment="1">
      <alignment/>
    </xf>
    <xf numFmtId="7" fontId="24" fillId="0" borderId="29" xfId="57" applyNumberFormat="1" applyFont="1" applyBorder="1" applyAlignment="1" applyProtection="1">
      <alignment horizontal="right"/>
      <protection locked="0"/>
    </xf>
    <xf numFmtId="37" fontId="33" fillId="0" borderId="20" xfId="57" applyFont="1" applyBorder="1" applyProtection="1">
      <alignment/>
      <protection locked="0"/>
    </xf>
    <xf numFmtId="37" fontId="25" fillId="0" borderId="29" xfId="57" applyFont="1" applyBorder="1" applyProtection="1">
      <alignment/>
      <protection locked="0"/>
    </xf>
    <xf numFmtId="37" fontId="33" fillId="0" borderId="20" xfId="57" applyFont="1" applyBorder="1" applyAlignment="1" applyProtection="1">
      <alignment horizontal="right"/>
      <protection locked="0"/>
    </xf>
    <xf numFmtId="37" fontId="33" fillId="0" borderId="29" xfId="57" applyFont="1" applyBorder="1" applyAlignment="1" applyProtection="1">
      <alignment horizontal="right"/>
      <protection locked="0"/>
    </xf>
    <xf numFmtId="164" fontId="32" fillId="33" borderId="27" xfId="0" applyFont="1" applyFill="1" applyBorder="1" applyAlignment="1">
      <alignment/>
    </xf>
    <xf numFmtId="7" fontId="24" fillId="33" borderId="20" xfId="57" applyNumberFormat="1" applyFont="1" applyFill="1" applyBorder="1" applyAlignment="1" applyProtection="1">
      <alignment horizontal="right"/>
      <protection locked="0"/>
    </xf>
    <xf numFmtId="164" fontId="32" fillId="33" borderId="27" xfId="0" applyFont="1" applyFill="1" applyBorder="1" applyAlignment="1">
      <alignment wrapText="1"/>
    </xf>
    <xf numFmtId="37" fontId="25" fillId="0" borderId="30" xfId="57" applyFont="1" applyBorder="1" applyProtection="1">
      <alignment/>
      <protection/>
    </xf>
    <xf numFmtId="37" fontId="25" fillId="0" borderId="31" xfId="57" applyFont="1" applyBorder="1" applyAlignment="1" applyProtection="1">
      <alignment horizontal="left" vertical="center"/>
      <protection/>
    </xf>
    <xf numFmtId="37" fontId="24" fillId="0" borderId="31" xfId="57" applyFont="1" applyBorder="1" applyAlignment="1" applyProtection="1">
      <alignment horizontal="center"/>
      <protection/>
    </xf>
    <xf numFmtId="7" fontId="24" fillId="0" borderId="30" xfId="57" applyNumberFormat="1" applyFont="1" applyBorder="1" applyProtection="1">
      <alignment/>
      <protection/>
    </xf>
    <xf numFmtId="7" fontId="24" fillId="0" borderId="29" xfId="44" applyNumberFormat="1" applyFont="1" applyBorder="1" applyAlignment="1" applyProtection="1">
      <alignment horizontal="right"/>
      <protection locked="0"/>
    </xf>
    <xf numFmtId="7" fontId="24" fillId="0" borderId="32" xfId="44" applyNumberFormat="1" applyFont="1" applyBorder="1" applyAlignment="1" applyProtection="1">
      <alignment horizontal="right"/>
      <protection locked="0"/>
    </xf>
    <xf numFmtId="7" fontId="23" fillId="0" borderId="33" xfId="44" applyNumberFormat="1" applyFont="1" applyBorder="1" applyAlignment="1">
      <alignment/>
    </xf>
    <xf numFmtId="7" fontId="24" fillId="33" borderId="20" xfId="44" applyNumberFormat="1" applyFont="1" applyFill="1" applyBorder="1" applyAlignment="1" applyProtection="1">
      <alignment horizontal="right"/>
      <protection locked="0"/>
    </xf>
    <xf numFmtId="7" fontId="24" fillId="0" borderId="20" xfId="44" applyNumberFormat="1" applyFont="1" applyBorder="1" applyAlignment="1" applyProtection="1">
      <alignment horizontal="right"/>
      <protection locked="0"/>
    </xf>
    <xf numFmtId="7" fontId="23" fillId="33" borderId="33" xfId="44" applyNumberFormat="1" applyFont="1" applyFill="1" applyBorder="1" applyAlignment="1">
      <alignment/>
    </xf>
    <xf numFmtId="164" fontId="32" fillId="33" borderId="28" xfId="0" applyFont="1" applyFill="1" applyBorder="1" applyAlignment="1">
      <alignment/>
    </xf>
    <xf numFmtId="7" fontId="24" fillId="33" borderId="32" xfId="44" applyNumberFormat="1" applyFont="1" applyFill="1" applyBorder="1" applyAlignment="1" applyProtection="1">
      <alignment horizontal="right"/>
      <protection locked="0"/>
    </xf>
    <xf numFmtId="7" fontId="24" fillId="33" borderId="29" xfId="57" applyNumberFormat="1" applyFont="1" applyFill="1" applyBorder="1" applyAlignment="1" applyProtection="1">
      <alignment horizontal="right"/>
      <protection locked="0"/>
    </xf>
    <xf numFmtId="164" fontId="34" fillId="0" borderId="0" xfId="0" applyFont="1" applyBorder="1" applyAlignment="1">
      <alignment/>
    </xf>
    <xf numFmtId="164" fontId="35" fillId="0" borderId="0" xfId="0" applyFont="1" applyBorder="1" applyAlignment="1">
      <alignment/>
    </xf>
    <xf numFmtId="164" fontId="36" fillId="0" borderId="0" xfId="0" applyFont="1" applyBorder="1" applyAlignment="1">
      <alignment/>
    </xf>
    <xf numFmtId="7" fontId="23" fillId="0" borderId="27" xfId="44" applyNumberFormat="1" applyFont="1" applyBorder="1" applyAlignment="1">
      <alignment/>
    </xf>
    <xf numFmtId="7" fontId="23" fillId="0" borderId="34" xfId="44" applyNumberFormat="1" applyFont="1" applyBorder="1" applyAlignment="1">
      <alignment/>
    </xf>
    <xf numFmtId="37" fontId="17" fillId="0" borderId="35" xfId="57" applyFont="1" applyBorder="1" applyProtection="1">
      <alignment/>
      <protection/>
    </xf>
    <xf numFmtId="37" fontId="17" fillId="0" borderId="36" xfId="57" applyFont="1" applyBorder="1" applyProtection="1">
      <alignment/>
      <protection/>
    </xf>
    <xf numFmtId="37" fontId="25" fillId="0" borderId="37" xfId="57" applyFont="1" applyBorder="1" applyAlignment="1" applyProtection="1">
      <alignment horizontal="center"/>
      <protection/>
    </xf>
    <xf numFmtId="7" fontId="24" fillId="33" borderId="28" xfId="57" applyNumberFormat="1" applyFont="1" applyFill="1" applyBorder="1" applyAlignment="1" applyProtection="1">
      <alignment horizontal="right"/>
      <protection locked="0"/>
    </xf>
    <xf numFmtId="7" fontId="24" fillId="33" borderId="27" xfId="57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Border="1" applyAlignment="1" applyProtection="1">
      <alignment/>
      <protection/>
    </xf>
    <xf numFmtId="7" fontId="6" fillId="0" borderId="0" xfId="0" applyNumberFormat="1" applyFont="1" applyBorder="1" applyAlignment="1">
      <alignment/>
    </xf>
    <xf numFmtId="7" fontId="18" fillId="0" borderId="0" xfId="0" applyNumberFormat="1" applyFont="1" applyBorder="1" applyAlignment="1" applyProtection="1">
      <alignment/>
      <protection/>
    </xf>
    <xf numFmtId="164" fontId="11" fillId="0" borderId="13" xfId="0" applyFont="1" applyBorder="1" applyAlignment="1" applyProtection="1">
      <alignment horizontal="left"/>
      <protection/>
    </xf>
    <xf numFmtId="164" fontId="11" fillId="0" borderId="0" xfId="0" applyFont="1" applyBorder="1" applyAlignment="1" applyProtection="1">
      <alignment horizontal="left"/>
      <protection/>
    </xf>
    <xf numFmtId="164" fontId="6" fillId="0" borderId="16" xfId="0" applyFont="1" applyBorder="1" applyAlignment="1">
      <alignment/>
    </xf>
    <xf numFmtId="164" fontId="6" fillId="0" borderId="13" xfId="0" applyFont="1" applyBorder="1" applyAlignment="1" applyProtection="1">
      <alignment horizontal="left"/>
      <protection/>
    </xf>
    <xf numFmtId="164" fontId="6" fillId="0" borderId="18" xfId="0" applyFont="1" applyBorder="1" applyAlignment="1">
      <alignment/>
    </xf>
    <xf numFmtId="164" fontId="10" fillId="0" borderId="14" xfId="0" applyFont="1" applyBorder="1" applyAlignment="1">
      <alignment/>
    </xf>
    <xf numFmtId="164" fontId="9" fillId="0" borderId="14" xfId="0" applyFont="1" applyBorder="1" applyAlignment="1">
      <alignment/>
    </xf>
    <xf numFmtId="164" fontId="18" fillId="0" borderId="13" xfId="0" applyFont="1" applyBorder="1" applyAlignment="1" applyProtection="1">
      <alignment horizontal="left" vertical="center"/>
      <protection/>
    </xf>
    <xf numFmtId="164" fontId="18" fillId="0" borderId="0" xfId="0" applyFont="1" applyBorder="1" applyAlignment="1" applyProtection="1">
      <alignment horizontal="left" vertical="center"/>
      <protection/>
    </xf>
    <xf numFmtId="7" fontId="18" fillId="0" borderId="0" xfId="0" applyNumberFormat="1" applyFont="1" applyBorder="1" applyAlignment="1" applyProtection="1">
      <alignment horizontal="right" vertical="center"/>
      <protection locked="0"/>
    </xf>
    <xf numFmtId="7" fontId="6" fillId="0" borderId="0" xfId="0" applyNumberFormat="1" applyFont="1" applyBorder="1" applyAlignment="1">
      <alignment horizontal="right" vertical="center"/>
    </xf>
    <xf numFmtId="37" fontId="25" fillId="0" borderId="23" xfId="57" applyFont="1" applyBorder="1" applyAlignment="1" applyProtection="1">
      <alignment horizontal="center" vertical="center"/>
      <protection/>
    </xf>
    <xf numFmtId="37" fontId="25" fillId="0" borderId="25" xfId="57" applyFont="1" applyBorder="1" applyAlignment="1" applyProtection="1">
      <alignment horizontal="center" vertical="center"/>
      <protection/>
    </xf>
    <xf numFmtId="37" fontId="25" fillId="0" borderId="37" xfId="57" applyFont="1" applyBorder="1" applyAlignment="1" applyProtection="1">
      <alignment horizontal="center" vertical="center"/>
      <protection/>
    </xf>
    <xf numFmtId="37" fontId="28" fillId="0" borderId="23" xfId="57" applyFont="1" applyBorder="1" applyAlignment="1" applyProtection="1">
      <alignment horizontal="center" vertical="center"/>
      <protection/>
    </xf>
    <xf numFmtId="37" fontId="28" fillId="0" borderId="38" xfId="57" applyFont="1" applyBorder="1" applyAlignment="1" applyProtection="1">
      <alignment horizontal="center" vertical="center"/>
      <protection/>
    </xf>
    <xf numFmtId="8" fontId="24" fillId="0" borderId="23" xfId="44" applyFont="1" applyBorder="1" applyAlignment="1" applyProtection="1">
      <alignment horizontal="right" vertical="center"/>
      <protection/>
    </xf>
    <xf numFmtId="8" fontId="24" fillId="0" borderId="38" xfId="44" applyFont="1" applyBorder="1" applyAlignment="1" applyProtection="1">
      <alignment horizontal="right" vertical="center"/>
      <protection/>
    </xf>
    <xf numFmtId="7" fontId="26" fillId="0" borderId="23" xfId="57" applyNumberFormat="1" applyFont="1" applyBorder="1" applyAlignment="1" applyProtection="1">
      <alignment horizontal="right" vertical="center"/>
      <protection/>
    </xf>
    <xf numFmtId="7" fontId="26" fillId="0" borderId="38" xfId="57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703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28</xdr:row>
      <xdr:rowOff>66675</xdr:rowOff>
    </xdr:from>
    <xdr:to>
      <xdr:col>14</xdr:col>
      <xdr:colOff>28575</xdr:colOff>
      <xdr:row>28</xdr:row>
      <xdr:rowOff>66675</xdr:rowOff>
    </xdr:to>
    <xdr:sp>
      <xdr:nvSpPr>
        <xdr:cNvPr id="1" name="Line 1"/>
        <xdr:cNvSpPr>
          <a:spLocks/>
        </xdr:cNvSpPr>
      </xdr:nvSpPr>
      <xdr:spPr>
        <a:xfrm>
          <a:off x="4943475" y="3448050"/>
          <a:ext cx="493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66675</xdr:rowOff>
    </xdr:from>
    <xdr:to>
      <xdr:col>14</xdr:col>
      <xdr:colOff>28575</xdr:colOff>
      <xdr:row>35</xdr:row>
      <xdr:rowOff>66675</xdr:rowOff>
    </xdr:to>
    <xdr:sp>
      <xdr:nvSpPr>
        <xdr:cNvPr id="2" name="Line 1"/>
        <xdr:cNvSpPr>
          <a:spLocks/>
        </xdr:cNvSpPr>
      </xdr:nvSpPr>
      <xdr:spPr>
        <a:xfrm>
          <a:off x="4943475" y="4419600"/>
          <a:ext cx="493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66675</xdr:rowOff>
    </xdr:from>
    <xdr:to>
      <xdr:col>14</xdr:col>
      <xdr:colOff>28575</xdr:colOff>
      <xdr:row>28</xdr:row>
      <xdr:rowOff>66675</xdr:rowOff>
    </xdr:to>
    <xdr:sp>
      <xdr:nvSpPr>
        <xdr:cNvPr id="3" name="Line 1"/>
        <xdr:cNvSpPr>
          <a:spLocks/>
        </xdr:cNvSpPr>
      </xdr:nvSpPr>
      <xdr:spPr>
        <a:xfrm>
          <a:off x="4943475" y="3448050"/>
          <a:ext cx="493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43"/>
  <sheetViews>
    <sheetView showGridLines="0" tabSelected="1" zoomScalePageLayoutView="0" workbookViewId="0" topLeftCell="A1">
      <selection activeCell="E26" sqref="E26"/>
    </sheetView>
  </sheetViews>
  <sheetFormatPr defaultColWidth="9.83203125" defaultRowHeight="12"/>
  <cols>
    <col min="1" max="1" width="5.83203125" style="1" customWidth="1"/>
    <col min="2" max="2" width="7.5" style="1" customWidth="1"/>
    <col min="3" max="3" width="28.66015625" style="1" customWidth="1"/>
    <col min="4" max="4" width="21" style="1" customWidth="1"/>
    <col min="5" max="5" width="16.83203125" style="1" customWidth="1"/>
    <col min="6" max="6" width="6.5" style="1" customWidth="1"/>
    <col min="7" max="7" width="3.66015625" style="1" customWidth="1"/>
    <col min="8" max="8" width="21.16015625" style="1" customWidth="1"/>
    <col min="9" max="9" width="12.33203125" style="1" customWidth="1"/>
    <col min="10" max="10" width="14" style="1" customWidth="1"/>
    <col min="11" max="11" width="5.66015625" style="1" customWidth="1"/>
    <col min="12" max="12" width="2.83203125" style="1" customWidth="1"/>
    <col min="13" max="13" width="3.83203125" style="1" customWidth="1"/>
    <col min="14" max="14" width="22.5" style="1" customWidth="1"/>
    <col min="15" max="15" width="6.33203125" style="1" customWidth="1"/>
    <col min="16" max="16384" width="9.83203125" style="1" customWidth="1"/>
  </cols>
  <sheetData>
    <row r="1" spans="1:16" ht="18.75" thickBot="1">
      <c r="A1" s="21" t="s">
        <v>111</v>
      </c>
      <c r="B1" s="3"/>
      <c r="C1" s="3"/>
      <c r="D1" s="3"/>
      <c r="E1" s="3"/>
      <c r="F1" s="3"/>
      <c r="G1" s="22"/>
      <c r="H1" s="3"/>
      <c r="I1" s="23"/>
      <c r="J1" s="24" t="s">
        <v>0</v>
      </c>
      <c r="K1" s="3">
        <v>1</v>
      </c>
      <c r="L1" s="25"/>
      <c r="M1" s="26"/>
      <c r="N1" s="27" t="s">
        <v>114</v>
      </c>
      <c r="O1" s="28"/>
      <c r="P1" s="2"/>
    </row>
    <row r="2" spans="1:15" ht="6" customHeight="1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0"/>
    </row>
    <row r="3" spans="1:16" ht="12.75">
      <c r="A3" s="31" t="s">
        <v>1</v>
      </c>
      <c r="B3" s="32"/>
      <c r="C3" s="32" t="s">
        <v>80</v>
      </c>
      <c r="D3" s="33" t="s">
        <v>2</v>
      </c>
      <c r="E3" s="34" t="s">
        <v>83</v>
      </c>
      <c r="F3" s="35"/>
      <c r="G3" s="35"/>
      <c r="H3" s="36" t="s">
        <v>112</v>
      </c>
      <c r="I3" s="37"/>
      <c r="J3" s="35"/>
      <c r="K3" s="36" t="s">
        <v>3</v>
      </c>
      <c r="L3" s="32"/>
      <c r="M3" s="32"/>
      <c r="N3" s="32"/>
      <c r="O3" s="38"/>
      <c r="P3" s="4"/>
    </row>
    <row r="4" spans="1:16" ht="3" customHeight="1">
      <c r="A4" s="31"/>
      <c r="B4" s="32"/>
      <c r="C4" s="32" t="s">
        <v>50</v>
      </c>
      <c r="D4" s="33"/>
      <c r="E4" s="34"/>
      <c r="F4" s="35"/>
      <c r="G4" s="35"/>
      <c r="H4" s="36"/>
      <c r="I4" s="37"/>
      <c r="J4" s="35"/>
      <c r="K4" s="36"/>
      <c r="L4" s="32"/>
      <c r="M4" s="32"/>
      <c r="N4" s="32"/>
      <c r="O4" s="38"/>
      <c r="P4" s="4"/>
    </row>
    <row r="5" spans="1:16" ht="12.75">
      <c r="A5" s="31"/>
      <c r="B5" s="32"/>
      <c r="C5" s="32" t="s">
        <v>81</v>
      </c>
      <c r="D5" s="33"/>
      <c r="E5" s="34" t="s">
        <v>84</v>
      </c>
      <c r="F5" s="35"/>
      <c r="G5" s="35"/>
      <c r="H5" s="36"/>
      <c r="I5" s="37"/>
      <c r="J5" s="35"/>
      <c r="K5" s="5" t="s">
        <v>5</v>
      </c>
      <c r="L5" s="36" t="s">
        <v>4</v>
      </c>
      <c r="M5" s="32"/>
      <c r="N5" s="32"/>
      <c r="O5" s="38"/>
      <c r="P5" s="4"/>
    </row>
    <row r="6" spans="1:16" ht="1.5" customHeight="1">
      <c r="A6" s="39"/>
      <c r="B6" s="32"/>
      <c r="C6" s="32"/>
      <c r="D6" s="40"/>
      <c r="E6" s="32"/>
      <c r="F6" s="32"/>
      <c r="G6" s="32"/>
      <c r="H6" s="32"/>
      <c r="I6" s="32"/>
      <c r="J6" s="32"/>
      <c r="K6" s="41"/>
      <c r="L6" s="32"/>
      <c r="M6" s="32"/>
      <c r="N6" s="32"/>
      <c r="O6" s="38"/>
      <c r="P6" s="4"/>
    </row>
    <row r="7" spans="1:16" ht="12.75">
      <c r="A7" s="39"/>
      <c r="B7" s="35"/>
      <c r="C7" s="35" t="s">
        <v>82</v>
      </c>
      <c r="D7" s="40"/>
      <c r="E7" s="42"/>
      <c r="F7" s="35"/>
      <c r="G7" s="35"/>
      <c r="H7" s="32"/>
      <c r="I7" s="32"/>
      <c r="J7" s="32"/>
      <c r="K7" s="5" t="s">
        <v>5</v>
      </c>
      <c r="L7" s="36" t="s">
        <v>113</v>
      </c>
      <c r="M7" s="32"/>
      <c r="N7" s="32"/>
      <c r="O7" s="38"/>
      <c r="P7" s="4"/>
    </row>
    <row r="8" spans="1:16" ht="1.5" customHeight="1">
      <c r="A8" s="39"/>
      <c r="B8" s="32"/>
      <c r="C8" s="32"/>
      <c r="D8" s="40"/>
      <c r="E8" s="32"/>
      <c r="F8" s="32"/>
      <c r="G8" s="32"/>
      <c r="H8" s="32"/>
      <c r="I8" s="32"/>
      <c r="J8" s="32"/>
      <c r="K8" s="41" t="s">
        <v>5</v>
      </c>
      <c r="L8" s="32"/>
      <c r="M8" s="32"/>
      <c r="N8" s="32"/>
      <c r="O8" s="38"/>
      <c r="P8" s="4"/>
    </row>
    <row r="9" spans="1:16" ht="12.75">
      <c r="A9" s="39"/>
      <c r="B9" s="35"/>
      <c r="C9" s="35"/>
      <c r="D9" s="40"/>
      <c r="E9" s="32"/>
      <c r="F9" s="32"/>
      <c r="G9" s="32"/>
      <c r="H9" s="36"/>
      <c r="I9" s="35"/>
      <c r="J9" s="35"/>
      <c r="K9" s="5"/>
      <c r="L9" s="36" t="s">
        <v>6</v>
      </c>
      <c r="M9" s="32"/>
      <c r="N9" s="32"/>
      <c r="O9" s="38"/>
      <c r="P9" s="4"/>
    </row>
    <row r="10" spans="1:16" ht="1.5" customHeight="1">
      <c r="A10" s="39"/>
      <c r="B10" s="32"/>
      <c r="C10" s="32"/>
      <c r="D10" s="40"/>
      <c r="E10" s="32"/>
      <c r="F10" s="32"/>
      <c r="G10" s="32"/>
      <c r="H10" s="32"/>
      <c r="I10" s="32"/>
      <c r="J10" s="32"/>
      <c r="K10" s="41"/>
      <c r="L10" s="32"/>
      <c r="M10" s="32"/>
      <c r="N10" s="32"/>
      <c r="O10" s="38"/>
      <c r="P10" s="4"/>
    </row>
    <row r="11" spans="1:16" ht="12.75">
      <c r="A11" s="31" t="s">
        <v>7</v>
      </c>
      <c r="B11" s="32"/>
      <c r="C11" s="32"/>
      <c r="D11" s="33" t="s">
        <v>86</v>
      </c>
      <c r="F11" s="35"/>
      <c r="G11" s="35"/>
      <c r="H11" s="32"/>
      <c r="I11" s="32"/>
      <c r="J11" s="32"/>
      <c r="K11" s="5"/>
      <c r="L11" s="35"/>
      <c r="M11" s="35"/>
      <c r="N11" s="32"/>
      <c r="O11" s="38"/>
      <c r="P11" s="4"/>
    </row>
    <row r="12" spans="1:16" ht="1.5" customHeight="1">
      <c r="A12" s="39"/>
      <c r="B12" s="32"/>
      <c r="C12" s="32"/>
      <c r="D12" s="32"/>
      <c r="E12" s="32"/>
      <c r="F12" s="32"/>
      <c r="G12" s="32"/>
      <c r="H12" s="32"/>
      <c r="I12" s="32"/>
      <c r="J12" s="32"/>
      <c r="K12" s="41"/>
      <c r="L12" s="32"/>
      <c r="M12" s="32"/>
      <c r="N12" s="32"/>
      <c r="O12" s="38"/>
      <c r="P12" s="4"/>
    </row>
    <row r="13" spans="1:16" ht="12.75">
      <c r="A13" s="39"/>
      <c r="B13" s="35"/>
      <c r="C13" s="35" t="s">
        <v>85</v>
      </c>
      <c r="D13" s="32"/>
      <c r="E13" s="42" t="s">
        <v>87</v>
      </c>
      <c r="F13" s="35"/>
      <c r="G13" s="35"/>
      <c r="H13" s="36" t="s">
        <v>8</v>
      </c>
      <c r="I13" s="32"/>
      <c r="J13" s="32"/>
      <c r="K13" s="5"/>
      <c r="L13" s="35"/>
      <c r="M13" s="35"/>
      <c r="N13" s="35"/>
      <c r="O13" s="38"/>
      <c r="P13" s="4"/>
    </row>
    <row r="14" spans="1:16" ht="1.5" customHeight="1">
      <c r="A14" s="39"/>
      <c r="B14" s="32"/>
      <c r="C14" s="32"/>
      <c r="D14" s="32"/>
      <c r="E14" s="32"/>
      <c r="F14" s="32"/>
      <c r="G14" s="32"/>
      <c r="H14" s="32"/>
      <c r="I14" s="32"/>
      <c r="J14" s="32"/>
      <c r="K14" s="43"/>
      <c r="L14" s="43"/>
      <c r="M14" s="43"/>
      <c r="N14" s="32"/>
      <c r="O14" s="38"/>
      <c r="P14" s="4"/>
    </row>
    <row r="15" spans="1:16" ht="12.75">
      <c r="A15" s="39"/>
      <c r="B15" s="35"/>
      <c r="C15" s="35" t="s">
        <v>45</v>
      </c>
      <c r="D15" s="32"/>
      <c r="E15" s="35" t="s">
        <v>88</v>
      </c>
      <c r="F15" s="32"/>
      <c r="G15" s="32"/>
      <c r="H15" s="36"/>
      <c r="I15" s="35"/>
      <c r="J15" s="35"/>
      <c r="K15" s="43"/>
      <c r="L15" s="43"/>
      <c r="M15" s="43"/>
      <c r="N15" s="35"/>
      <c r="O15" s="38"/>
      <c r="P15" s="4"/>
    </row>
    <row r="16" spans="1:16" ht="12.75">
      <c r="A16" s="39"/>
      <c r="B16" s="35"/>
      <c r="C16" s="35" t="s">
        <v>46</v>
      </c>
      <c r="D16" s="32"/>
      <c r="E16" s="32" t="s">
        <v>89</v>
      </c>
      <c r="F16" s="44"/>
      <c r="G16" s="44"/>
      <c r="H16" s="36" t="s">
        <v>94</v>
      </c>
      <c r="I16" s="32"/>
      <c r="J16" s="32"/>
      <c r="K16" s="32"/>
      <c r="L16" s="32"/>
      <c r="M16" s="32"/>
      <c r="N16" s="32"/>
      <c r="O16" s="38"/>
      <c r="P16" s="4"/>
    </row>
    <row r="17" spans="1:15" ht="13.5" thickBot="1">
      <c r="A17" s="31"/>
      <c r="B17" s="32"/>
      <c r="C17" s="32"/>
      <c r="D17" s="45"/>
      <c r="E17" s="35"/>
      <c r="F17" s="35"/>
      <c r="G17" s="32"/>
      <c r="H17" s="36"/>
      <c r="I17" s="35"/>
      <c r="J17" s="35"/>
      <c r="K17" s="32"/>
      <c r="L17" s="32"/>
      <c r="M17" s="32"/>
      <c r="N17" s="32"/>
      <c r="O17" s="30"/>
    </row>
    <row r="18" spans="1:15" ht="3" customHeight="1">
      <c r="A18" s="29"/>
      <c r="B18" s="3"/>
      <c r="C18" s="3"/>
      <c r="D18" s="3"/>
      <c r="E18" s="3"/>
      <c r="F18" s="3"/>
      <c r="G18" s="3"/>
      <c r="H18" s="3"/>
      <c r="I18" s="3"/>
      <c r="J18" s="6"/>
      <c r="K18" s="3"/>
      <c r="L18" s="3"/>
      <c r="M18" s="3"/>
      <c r="N18" s="3"/>
      <c r="O18" s="117"/>
    </row>
    <row r="19" spans="1:15" ht="18">
      <c r="A19" s="46"/>
      <c r="B19" s="19"/>
      <c r="C19" s="19"/>
      <c r="D19" s="19"/>
      <c r="E19" s="19"/>
      <c r="F19" s="19"/>
      <c r="G19" s="47" t="s">
        <v>14</v>
      </c>
      <c r="H19" s="19"/>
      <c r="I19" s="19"/>
      <c r="J19" s="19"/>
      <c r="K19" s="19"/>
      <c r="L19" s="19"/>
      <c r="M19" s="19"/>
      <c r="N19" s="19"/>
      <c r="O19" s="30"/>
    </row>
    <row r="20" spans="1:15" ht="10.5" customHeight="1">
      <c r="A20" s="48" t="s">
        <v>9</v>
      </c>
      <c r="B20" s="19"/>
      <c r="C20" s="19"/>
      <c r="D20" s="19"/>
      <c r="E20" s="19"/>
      <c r="F20" s="18"/>
      <c r="G20" s="19"/>
      <c r="H20" s="19"/>
      <c r="I20" s="19"/>
      <c r="J20" s="19"/>
      <c r="K20" s="19"/>
      <c r="L20" s="19"/>
      <c r="M20" s="19"/>
      <c r="N20" s="19"/>
      <c r="O20" s="30"/>
    </row>
    <row r="21" spans="1:15" ht="10.5" customHeight="1">
      <c r="A21" s="49" t="s">
        <v>10</v>
      </c>
      <c r="B21" s="19"/>
      <c r="C21" s="19"/>
      <c r="D21" s="19"/>
      <c r="E21" s="19"/>
      <c r="F21" s="18"/>
      <c r="G21" s="19"/>
      <c r="H21" s="19"/>
      <c r="I21" s="19"/>
      <c r="J21" s="19"/>
      <c r="K21" s="19"/>
      <c r="L21" s="19"/>
      <c r="M21" s="19"/>
      <c r="N21" s="19"/>
      <c r="O21" s="30"/>
    </row>
    <row r="22" spans="1:15" ht="10.5" customHeight="1">
      <c r="A22" s="49" t="s">
        <v>8</v>
      </c>
      <c r="B22" s="19"/>
      <c r="C22" s="19"/>
      <c r="D22" s="19"/>
      <c r="E22" s="19"/>
      <c r="F22" s="18"/>
      <c r="G22" s="47" t="s">
        <v>17</v>
      </c>
      <c r="H22" s="7"/>
      <c r="I22" s="7"/>
      <c r="J22" s="7"/>
      <c r="K22" s="47" t="s">
        <v>18</v>
      </c>
      <c r="L22" s="7"/>
      <c r="M22" s="7"/>
      <c r="N22" s="7"/>
      <c r="O22" s="30"/>
    </row>
    <row r="23" spans="1:15" ht="10.5" customHeight="1">
      <c r="A23" s="49" t="s">
        <v>8</v>
      </c>
      <c r="B23" s="19"/>
      <c r="C23" s="19"/>
      <c r="D23" s="19"/>
      <c r="E23" s="19"/>
      <c r="F23" s="18"/>
      <c r="G23" s="19"/>
      <c r="H23" s="19"/>
      <c r="I23" s="19"/>
      <c r="J23" s="19"/>
      <c r="K23" s="19"/>
      <c r="L23" s="19"/>
      <c r="M23" s="19"/>
      <c r="N23" s="19"/>
      <c r="O23" s="30"/>
    </row>
    <row r="24" spans="1:15" ht="10.5" customHeight="1">
      <c r="A24" s="8"/>
      <c r="B24" s="19"/>
      <c r="C24" s="19"/>
      <c r="D24" s="19"/>
      <c r="E24" s="19"/>
      <c r="F24" s="18"/>
      <c r="G24" s="47" t="s">
        <v>95</v>
      </c>
      <c r="H24" s="19"/>
      <c r="I24" s="19"/>
      <c r="J24" s="19"/>
      <c r="K24" s="19"/>
      <c r="L24" s="19"/>
      <c r="M24" s="19"/>
      <c r="N24" s="19"/>
      <c r="O24" s="30"/>
    </row>
    <row r="25" spans="1:15" ht="10.5" customHeight="1">
      <c r="A25" s="50" t="s">
        <v>11</v>
      </c>
      <c r="B25" s="51"/>
      <c r="C25" s="51"/>
      <c r="D25" s="52" t="s">
        <v>12</v>
      </c>
      <c r="E25" s="16">
        <v>857830</v>
      </c>
      <c r="F25" s="18"/>
      <c r="G25" s="47" t="s">
        <v>96</v>
      </c>
      <c r="H25" s="19"/>
      <c r="I25" s="19"/>
      <c r="J25" s="19"/>
      <c r="K25" s="19"/>
      <c r="L25" s="19"/>
      <c r="M25" s="19"/>
      <c r="N25" s="19"/>
      <c r="O25" s="30"/>
    </row>
    <row r="26" spans="1:15" ht="10.5" customHeight="1">
      <c r="A26" s="50" t="s">
        <v>13</v>
      </c>
      <c r="B26" s="51"/>
      <c r="C26" s="51"/>
      <c r="D26" s="52" t="s">
        <v>12</v>
      </c>
      <c r="E26" s="16">
        <f>'G703'!F54</f>
        <v>-16838.61</v>
      </c>
      <c r="F26" s="18"/>
      <c r="G26" s="47" t="s">
        <v>19</v>
      </c>
      <c r="H26" s="19"/>
      <c r="I26" s="19"/>
      <c r="J26" s="47" t="s">
        <v>20</v>
      </c>
      <c r="K26" s="19"/>
      <c r="L26" s="19"/>
      <c r="M26" s="19"/>
      <c r="N26" s="47" t="s">
        <v>8</v>
      </c>
      <c r="O26" s="30"/>
    </row>
    <row r="27" spans="1:15" ht="10.5" customHeight="1">
      <c r="A27" s="50" t="s">
        <v>15</v>
      </c>
      <c r="B27" s="51"/>
      <c r="C27" s="51"/>
      <c r="D27" s="53" t="s">
        <v>16</v>
      </c>
      <c r="E27" s="17">
        <f>IF(SUM(E25,E26)=0,"",SUM(E25,E26))</f>
        <v>840991.39</v>
      </c>
      <c r="F27" s="18"/>
      <c r="G27" s="47" t="s">
        <v>21</v>
      </c>
      <c r="H27" s="19"/>
      <c r="I27" s="19"/>
      <c r="J27" s="19"/>
      <c r="K27" s="19"/>
      <c r="L27" s="19"/>
      <c r="M27" s="19"/>
      <c r="N27" s="54" t="s">
        <v>44</v>
      </c>
      <c r="O27" s="30"/>
    </row>
    <row r="28" spans="1:15" ht="10.5" customHeight="1">
      <c r="A28" s="50"/>
      <c r="B28" s="51"/>
      <c r="C28" s="51"/>
      <c r="D28" s="52"/>
      <c r="E28" s="112"/>
      <c r="F28" s="18"/>
      <c r="G28" s="47" t="s">
        <v>22</v>
      </c>
      <c r="H28" s="19"/>
      <c r="I28" s="19"/>
      <c r="J28" s="19"/>
      <c r="K28" s="19"/>
      <c r="L28" s="19"/>
      <c r="M28" s="19"/>
      <c r="N28" s="19"/>
      <c r="O28" s="30"/>
    </row>
    <row r="29" spans="1:16" s="19" customFormat="1" ht="10.5" customHeight="1">
      <c r="A29" s="49"/>
      <c r="F29" s="18"/>
      <c r="G29" s="18"/>
      <c r="H29" s="18"/>
      <c r="I29" s="18"/>
      <c r="J29" s="18"/>
      <c r="K29" s="18"/>
      <c r="L29" s="18"/>
      <c r="M29" s="18"/>
      <c r="N29" s="18"/>
      <c r="O29" s="30"/>
      <c r="P29" s="1"/>
    </row>
    <row r="30" spans="1:16" s="19" customFormat="1" ht="6.75" customHeight="1">
      <c r="A30" s="8"/>
      <c r="D30" s="125"/>
      <c r="E30" s="125"/>
      <c r="F30" s="18"/>
      <c r="H30" s="102"/>
      <c r="I30" s="43"/>
      <c r="J30" s="43"/>
      <c r="K30" s="43"/>
      <c r="M30" s="43"/>
      <c r="N30" s="43"/>
      <c r="O30" s="30"/>
      <c r="P30" s="1"/>
    </row>
    <row r="31" spans="1:16" s="19" customFormat="1" ht="12.75" customHeight="1">
      <c r="A31" s="118"/>
      <c r="D31" s="125"/>
      <c r="E31" s="125"/>
      <c r="F31" s="18"/>
      <c r="H31" s="103" t="s">
        <v>97</v>
      </c>
      <c r="I31" s="103"/>
      <c r="J31" s="103"/>
      <c r="K31" s="103"/>
      <c r="L31" s="103"/>
      <c r="M31" s="103"/>
      <c r="N31" s="32"/>
      <c r="O31" s="30"/>
      <c r="P31" s="1"/>
    </row>
    <row r="32" spans="1:16" s="19" customFormat="1" ht="11.25" customHeight="1">
      <c r="A32" s="8"/>
      <c r="D32" s="113"/>
      <c r="E32" s="113"/>
      <c r="F32" s="18"/>
      <c r="H32" s="103" t="s">
        <v>98</v>
      </c>
      <c r="I32" s="103"/>
      <c r="J32" s="103"/>
      <c r="K32" s="103"/>
      <c r="L32" s="103"/>
      <c r="M32" s="103"/>
      <c r="N32" s="103"/>
      <c r="O32" s="30"/>
      <c r="P32" s="1"/>
    </row>
    <row r="33" spans="1:16" s="19" customFormat="1" ht="3.75" customHeight="1">
      <c r="A33" s="8"/>
      <c r="D33" s="113"/>
      <c r="E33" s="113"/>
      <c r="F33" s="18"/>
      <c r="H33" s="103"/>
      <c r="I33" s="103"/>
      <c r="J33" s="103"/>
      <c r="K33" s="103"/>
      <c r="L33" s="103"/>
      <c r="M33" s="103"/>
      <c r="N33" s="103"/>
      <c r="O33" s="30"/>
      <c r="P33" s="1"/>
    </row>
    <row r="34" spans="1:16" s="19" customFormat="1" ht="15.75" customHeight="1">
      <c r="A34" s="8"/>
      <c r="D34" s="113"/>
      <c r="E34" s="113"/>
      <c r="F34" s="18"/>
      <c r="H34" s="103"/>
      <c r="I34" s="103"/>
      <c r="J34" s="103" t="s">
        <v>99</v>
      </c>
      <c r="K34" s="103"/>
      <c r="L34" s="103"/>
      <c r="M34" s="104" t="s">
        <v>100</v>
      </c>
      <c r="O34" s="30"/>
      <c r="P34" s="1"/>
    </row>
    <row r="35" spans="1:16" s="19" customFormat="1" ht="15.75" customHeight="1">
      <c r="A35" s="8"/>
      <c r="D35" s="113"/>
      <c r="E35" s="113"/>
      <c r="F35" s="18"/>
      <c r="H35" s="103"/>
      <c r="I35" s="103"/>
      <c r="J35" s="103" t="s">
        <v>101</v>
      </c>
      <c r="K35" s="103"/>
      <c r="L35" s="103"/>
      <c r="M35" s="103"/>
      <c r="N35" s="103"/>
      <c r="O35" s="30"/>
      <c r="P35" s="1"/>
    </row>
    <row r="36" spans="1:16" s="19" customFormat="1" ht="12.75" customHeight="1">
      <c r="A36" s="50"/>
      <c r="B36" s="51"/>
      <c r="C36" s="51"/>
      <c r="D36" s="114"/>
      <c r="E36" s="114"/>
      <c r="F36" s="18"/>
      <c r="I36" s="103"/>
      <c r="J36" s="103"/>
      <c r="K36" s="103"/>
      <c r="L36" s="103"/>
      <c r="M36" s="103"/>
      <c r="O36" s="30"/>
      <c r="P36" s="1"/>
    </row>
    <row r="37" spans="1:16" s="19" customFormat="1" ht="14.25" customHeight="1">
      <c r="A37" s="122"/>
      <c r="B37" s="123"/>
      <c r="C37" s="123"/>
      <c r="D37" s="124"/>
      <c r="E37" s="125"/>
      <c r="F37" s="18"/>
      <c r="G37" s="103" t="s">
        <v>102</v>
      </c>
      <c r="I37" s="103"/>
      <c r="J37" s="103"/>
      <c r="K37" s="103"/>
      <c r="L37" s="103"/>
      <c r="M37" s="103"/>
      <c r="N37" s="103" t="s">
        <v>103</v>
      </c>
      <c r="O37" s="30"/>
      <c r="P37" s="1"/>
    </row>
    <row r="38" spans="1:16" s="19" customFormat="1" ht="12.75" customHeight="1">
      <c r="A38" s="122"/>
      <c r="B38" s="123"/>
      <c r="C38" s="123"/>
      <c r="D38" s="124"/>
      <c r="E38" s="125"/>
      <c r="F38" s="18"/>
      <c r="G38" s="47"/>
      <c r="O38" s="30"/>
      <c r="P38" s="1"/>
    </row>
    <row r="39" spans="1:15" ht="6" customHeight="1" thickBot="1">
      <c r="A39" s="119"/>
      <c r="B39" s="58"/>
      <c r="C39" s="58"/>
      <c r="D39" s="58"/>
      <c r="E39" s="58"/>
      <c r="F39" s="120"/>
      <c r="G39" s="121"/>
      <c r="H39" s="121"/>
      <c r="I39" s="121"/>
      <c r="J39" s="121"/>
      <c r="K39" s="121"/>
      <c r="L39" s="121"/>
      <c r="M39" s="121"/>
      <c r="N39" s="121"/>
      <c r="O39" s="59"/>
    </row>
    <row r="40" spans="1:15" ht="12">
      <c r="A40" s="115" t="s">
        <v>23</v>
      </c>
      <c r="B40" s="56"/>
      <c r="C40" s="56"/>
      <c r="D40" s="56"/>
      <c r="E40" s="56"/>
      <c r="F40" s="56"/>
      <c r="G40" s="116" t="s">
        <v>24</v>
      </c>
      <c r="H40" s="56"/>
      <c r="I40" s="56"/>
      <c r="J40" s="56"/>
      <c r="K40" s="56"/>
      <c r="L40" s="56"/>
      <c r="M40" s="56"/>
      <c r="N40" s="56"/>
      <c r="O40" s="30"/>
    </row>
    <row r="41" spans="1:15" ht="12">
      <c r="A41" s="55" t="s">
        <v>25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6"/>
      <c r="O41" s="30"/>
    </row>
    <row r="42" spans="1:15" ht="12">
      <c r="A42" s="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30"/>
    </row>
    <row r="43" spans="1:15" ht="15" thickBot="1">
      <c r="A43" s="57" t="s">
        <v>43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</row>
  </sheetData>
  <sheetProtection/>
  <mergeCells count="5">
    <mergeCell ref="A37:C38"/>
    <mergeCell ref="D37:D38"/>
    <mergeCell ref="E37:E38"/>
    <mergeCell ref="D30:D31"/>
    <mergeCell ref="E30:E31"/>
  </mergeCells>
  <printOptions/>
  <pageMargins left="0.296" right="0.263" top="0.256" bottom="0.019" header="0.5" footer="0.5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59"/>
  <sheetViews>
    <sheetView showGridLines="0" zoomScaleSheetLayoutView="75" zoomScalePageLayoutView="0" workbookViewId="0" topLeftCell="A1">
      <pane ySplit="12" topLeftCell="A34" activePane="bottomLeft" state="frozen"/>
      <selection pane="topLeft" activeCell="A1" sqref="A1"/>
      <selection pane="bottomLeft" activeCell="F54" sqref="F54:F55"/>
    </sheetView>
  </sheetViews>
  <sheetFormatPr defaultColWidth="9.83203125" defaultRowHeight="12"/>
  <cols>
    <col min="1" max="1" width="7.5" style="11" customWidth="1"/>
    <col min="2" max="2" width="41.16015625" style="11" customWidth="1"/>
    <col min="3" max="3" width="16.83203125" style="11" customWidth="1"/>
    <col min="4" max="4" width="16.33203125" style="11" customWidth="1"/>
    <col min="5" max="5" width="13.83203125" style="11" customWidth="1"/>
    <col min="6" max="6" width="15.5" style="11" customWidth="1"/>
    <col min="7" max="16384" width="9.83203125" style="11" customWidth="1"/>
  </cols>
  <sheetData>
    <row r="1" spans="1:6" ht="24" thickBot="1">
      <c r="A1" s="9" t="s">
        <v>48</v>
      </c>
      <c r="B1" s="10"/>
      <c r="C1" s="10"/>
      <c r="D1" s="10"/>
      <c r="E1" s="64"/>
      <c r="F1" s="107"/>
    </row>
    <row r="2" spans="1:6" ht="12.75">
      <c r="A2" s="63" t="s">
        <v>45</v>
      </c>
      <c r="B2" s="12"/>
      <c r="C2" s="12"/>
      <c r="D2" s="12"/>
      <c r="E2" s="12"/>
      <c r="F2" s="108"/>
    </row>
    <row r="3" spans="1:6" ht="10.5" customHeight="1">
      <c r="A3" s="63" t="s">
        <v>46</v>
      </c>
      <c r="B3" s="12"/>
      <c r="C3" s="12"/>
      <c r="D3" s="12"/>
      <c r="E3" s="12"/>
      <c r="F3" s="108"/>
    </row>
    <row r="4" spans="1:6" ht="13.5" customHeight="1">
      <c r="A4" s="63" t="s">
        <v>51</v>
      </c>
      <c r="B4" s="12"/>
      <c r="C4" s="12"/>
      <c r="D4" s="12"/>
      <c r="E4" s="12"/>
      <c r="F4" s="108"/>
    </row>
    <row r="5" spans="1:6" ht="12.75">
      <c r="A5" s="63" t="s">
        <v>49</v>
      </c>
      <c r="B5" s="12"/>
      <c r="C5" s="12"/>
      <c r="D5" s="12"/>
      <c r="E5" s="12"/>
      <c r="F5" s="108"/>
    </row>
    <row r="6" spans="1:6" ht="12.75">
      <c r="A6" s="12"/>
      <c r="B6" s="12"/>
      <c r="C6" s="12"/>
      <c r="D6" s="12"/>
      <c r="E6" s="12"/>
      <c r="F6" s="108"/>
    </row>
    <row r="7" spans="1:6" ht="12.75">
      <c r="A7" s="65" t="s">
        <v>26</v>
      </c>
      <c r="B7" s="65" t="s">
        <v>27</v>
      </c>
      <c r="C7" s="65" t="s">
        <v>28</v>
      </c>
      <c r="D7" s="65" t="s">
        <v>29</v>
      </c>
      <c r="E7" s="65" t="s">
        <v>30</v>
      </c>
      <c r="F7" s="66" t="s">
        <v>31</v>
      </c>
    </row>
    <row r="8" spans="1:6" ht="9.75" customHeight="1">
      <c r="A8" s="67"/>
      <c r="B8" s="126" t="s">
        <v>33</v>
      </c>
      <c r="C8" s="61"/>
      <c r="D8" s="68" t="s">
        <v>35</v>
      </c>
      <c r="E8" s="69"/>
      <c r="F8" s="70"/>
    </row>
    <row r="9" spans="1:6" ht="9.75" customHeight="1">
      <c r="A9" s="61" t="s">
        <v>32</v>
      </c>
      <c r="B9" s="127"/>
      <c r="C9" s="61" t="s">
        <v>34</v>
      </c>
      <c r="D9" s="61" t="s">
        <v>38</v>
      </c>
      <c r="E9" s="61"/>
      <c r="F9" s="70" t="s">
        <v>107</v>
      </c>
    </row>
    <row r="10" spans="1:6" ht="9.75" customHeight="1">
      <c r="A10" s="62" t="s">
        <v>36</v>
      </c>
      <c r="B10" s="127"/>
      <c r="C10" s="61" t="s">
        <v>37</v>
      </c>
      <c r="D10" s="61" t="s">
        <v>39</v>
      </c>
      <c r="E10" s="61" t="s">
        <v>109</v>
      </c>
      <c r="F10" s="70" t="s">
        <v>108</v>
      </c>
    </row>
    <row r="11" spans="1:6" ht="9.75" customHeight="1">
      <c r="A11" s="71"/>
      <c r="B11" s="127"/>
      <c r="C11" s="71"/>
      <c r="D11" s="61" t="s">
        <v>40</v>
      </c>
      <c r="E11" s="71"/>
      <c r="F11" s="70"/>
    </row>
    <row r="12" spans="1:6" ht="9.75" customHeight="1">
      <c r="A12" s="72"/>
      <c r="B12" s="128"/>
      <c r="C12" s="72"/>
      <c r="D12" s="72"/>
      <c r="E12" s="72"/>
      <c r="F12" s="109"/>
    </row>
    <row r="13" spans="1:6" ht="13.5" customHeight="1">
      <c r="A13" s="89">
        <v>1</v>
      </c>
      <c r="B13" s="90" t="s">
        <v>92</v>
      </c>
      <c r="C13" s="92">
        <v>50000</v>
      </c>
      <c r="D13" s="60">
        <v>190</v>
      </c>
      <c r="E13" s="60"/>
      <c r="F13" s="91">
        <f>D13+E13-C13</f>
        <v>-49810</v>
      </c>
    </row>
    <row r="14" spans="1:6" ht="12.75">
      <c r="A14" s="83">
        <v>2</v>
      </c>
      <c r="B14" s="80" t="s">
        <v>47</v>
      </c>
      <c r="C14" s="93">
        <v>40000</v>
      </c>
      <c r="D14" s="81">
        <v>40000</v>
      </c>
      <c r="E14" s="81"/>
      <c r="F14" s="91">
        <f>D14+E14-C14</f>
        <v>0</v>
      </c>
    </row>
    <row r="15" spans="1:6" ht="12.75">
      <c r="A15" s="83">
        <v>3</v>
      </c>
      <c r="B15" s="80" t="s">
        <v>91</v>
      </c>
      <c r="C15" s="94">
        <v>20000</v>
      </c>
      <c r="D15" s="81">
        <v>20000</v>
      </c>
      <c r="E15" s="81"/>
      <c r="F15" s="91">
        <f>D15+E15-C15</f>
        <v>0</v>
      </c>
    </row>
    <row r="16" spans="1:6" ht="12.75">
      <c r="A16" s="83">
        <v>4</v>
      </c>
      <c r="B16" s="80" t="s">
        <v>70</v>
      </c>
      <c r="C16" s="94">
        <v>10000</v>
      </c>
      <c r="D16" s="81">
        <v>10000</v>
      </c>
      <c r="E16" s="81"/>
      <c r="F16" s="91">
        <f>D16+E16-C16</f>
        <v>0</v>
      </c>
    </row>
    <row r="17" spans="1:6" ht="12.75">
      <c r="A17" s="85">
        <v>5</v>
      </c>
      <c r="B17" s="99" t="s">
        <v>52</v>
      </c>
      <c r="C17" s="100"/>
      <c r="D17" s="101"/>
      <c r="E17" s="101"/>
      <c r="F17" s="110"/>
    </row>
    <row r="18" spans="1:6" ht="12.75">
      <c r="A18" s="75">
        <v>6</v>
      </c>
      <c r="B18" s="76" t="s">
        <v>53</v>
      </c>
      <c r="C18" s="95">
        <v>40000</v>
      </c>
      <c r="D18" s="60">
        <v>40000</v>
      </c>
      <c r="E18" s="60"/>
      <c r="F18" s="91">
        <f>D18+E18-C18</f>
        <v>0</v>
      </c>
    </row>
    <row r="19" spans="1:6" ht="12.75">
      <c r="A19" s="75">
        <v>7</v>
      </c>
      <c r="B19" s="76" t="s">
        <v>54</v>
      </c>
      <c r="C19" s="95">
        <v>150000</v>
      </c>
      <c r="D19" s="60">
        <v>120000</v>
      </c>
      <c r="E19" s="60">
        <v>30000</v>
      </c>
      <c r="F19" s="91">
        <f>D19+E19-C19</f>
        <v>0</v>
      </c>
    </row>
    <row r="20" spans="1:6" ht="12.75">
      <c r="A20" s="82">
        <v>8</v>
      </c>
      <c r="B20" s="86" t="s">
        <v>55</v>
      </c>
      <c r="C20" s="96"/>
      <c r="D20" s="87"/>
      <c r="E20" s="87"/>
      <c r="F20" s="111"/>
    </row>
    <row r="21" spans="1:6" ht="12.75">
      <c r="A21" s="78">
        <v>9</v>
      </c>
      <c r="B21" s="76" t="s">
        <v>56</v>
      </c>
      <c r="C21" s="97">
        <v>25000</v>
      </c>
      <c r="D21" s="60">
        <v>25000</v>
      </c>
      <c r="E21" s="60"/>
      <c r="F21" s="91">
        <f>D21+E21-C21</f>
        <v>0</v>
      </c>
    </row>
    <row r="22" spans="1:6" ht="12.75">
      <c r="A22" s="78">
        <v>10</v>
      </c>
      <c r="B22" s="76" t="s">
        <v>72</v>
      </c>
      <c r="C22" s="97">
        <v>10000</v>
      </c>
      <c r="D22" s="60">
        <v>10000</v>
      </c>
      <c r="E22" s="60"/>
      <c r="F22" s="91">
        <f aca="true" t="shared" si="0" ref="F22:F50">D22+E22-C22</f>
        <v>0</v>
      </c>
    </row>
    <row r="23" spans="1:6" ht="12.75">
      <c r="A23" s="78">
        <v>11</v>
      </c>
      <c r="B23" s="76" t="s">
        <v>57</v>
      </c>
      <c r="C23" s="97">
        <v>105665</v>
      </c>
      <c r="D23" s="60">
        <v>105665</v>
      </c>
      <c r="E23" s="60"/>
      <c r="F23" s="91">
        <f t="shared" si="0"/>
        <v>0</v>
      </c>
    </row>
    <row r="24" spans="1:6" ht="12.75">
      <c r="A24" s="78">
        <v>12</v>
      </c>
      <c r="B24" s="79" t="s">
        <v>58</v>
      </c>
      <c r="C24" s="97">
        <v>6500</v>
      </c>
      <c r="D24" s="60">
        <v>4875</v>
      </c>
      <c r="E24" s="60">
        <v>1625</v>
      </c>
      <c r="F24" s="91">
        <f t="shared" si="0"/>
        <v>0</v>
      </c>
    </row>
    <row r="25" spans="1:6" ht="12.75">
      <c r="A25" s="78">
        <v>13</v>
      </c>
      <c r="B25" s="79" t="s">
        <v>93</v>
      </c>
      <c r="C25" s="97">
        <v>30000</v>
      </c>
      <c r="D25" s="60">
        <v>30000</v>
      </c>
      <c r="E25" s="60" t="s">
        <v>106</v>
      </c>
      <c r="F25" s="91">
        <f t="shared" si="0"/>
        <v>0</v>
      </c>
    </row>
    <row r="26" spans="1:6" ht="12.75">
      <c r="A26" s="78">
        <v>14</v>
      </c>
      <c r="B26" s="79" t="s">
        <v>60</v>
      </c>
      <c r="C26" s="97">
        <v>65000</v>
      </c>
      <c r="D26" s="60">
        <v>48750</v>
      </c>
      <c r="E26" s="60">
        <v>16250</v>
      </c>
      <c r="F26" s="91">
        <f t="shared" si="0"/>
        <v>0</v>
      </c>
    </row>
    <row r="27" spans="1:6" ht="12.75">
      <c r="A27" s="78">
        <v>15</v>
      </c>
      <c r="B27" s="79" t="s">
        <v>61</v>
      </c>
      <c r="C27" s="97">
        <v>1500</v>
      </c>
      <c r="D27" s="60"/>
      <c r="E27" s="60">
        <v>1500</v>
      </c>
      <c r="F27" s="91">
        <f t="shared" si="0"/>
        <v>0</v>
      </c>
    </row>
    <row r="28" spans="1:6" ht="12.75">
      <c r="A28" s="84">
        <v>16</v>
      </c>
      <c r="B28" s="88" t="s">
        <v>62</v>
      </c>
      <c r="C28" s="96"/>
      <c r="D28" s="87"/>
      <c r="E28" s="87" t="s">
        <v>106</v>
      </c>
      <c r="F28" s="111"/>
    </row>
    <row r="29" spans="1:6" ht="15" customHeight="1">
      <c r="A29" s="78">
        <v>17</v>
      </c>
      <c r="B29" s="79" t="s">
        <v>63</v>
      </c>
      <c r="C29" s="97">
        <v>1500</v>
      </c>
      <c r="D29" s="60">
        <v>750</v>
      </c>
      <c r="E29" s="60">
        <v>750</v>
      </c>
      <c r="F29" s="91">
        <f t="shared" si="0"/>
        <v>0</v>
      </c>
    </row>
    <row r="30" spans="1:6" ht="12.75">
      <c r="A30" s="78">
        <v>18</v>
      </c>
      <c r="B30" s="79" t="s">
        <v>64</v>
      </c>
      <c r="C30" s="97">
        <v>1500</v>
      </c>
      <c r="D30" s="60">
        <v>750</v>
      </c>
      <c r="E30" s="60">
        <v>750</v>
      </c>
      <c r="F30" s="91">
        <f t="shared" si="0"/>
        <v>0</v>
      </c>
    </row>
    <row r="31" spans="1:6" ht="12.75">
      <c r="A31" s="75">
        <v>19</v>
      </c>
      <c r="B31" s="76" t="s">
        <v>65</v>
      </c>
      <c r="C31" s="97">
        <v>1500</v>
      </c>
      <c r="D31" s="60">
        <v>1500</v>
      </c>
      <c r="E31" s="60" t="s">
        <v>106</v>
      </c>
      <c r="F31" s="91">
        <f t="shared" si="0"/>
        <v>0</v>
      </c>
    </row>
    <row r="32" spans="1:6" ht="12.75">
      <c r="A32" s="75">
        <v>20</v>
      </c>
      <c r="B32" s="76" t="s">
        <v>66</v>
      </c>
      <c r="C32" s="97">
        <v>1500</v>
      </c>
      <c r="D32" s="60"/>
      <c r="E32" s="60">
        <v>1500</v>
      </c>
      <c r="F32" s="91">
        <f t="shared" si="0"/>
        <v>0</v>
      </c>
    </row>
    <row r="33" spans="1:6" ht="12.75">
      <c r="A33" s="75">
        <v>21</v>
      </c>
      <c r="B33" s="76" t="s">
        <v>67</v>
      </c>
      <c r="C33" s="95">
        <v>1500</v>
      </c>
      <c r="D33" s="60">
        <v>1500</v>
      </c>
      <c r="E33" s="60" t="s">
        <v>106</v>
      </c>
      <c r="F33" s="91">
        <f t="shared" si="0"/>
        <v>0</v>
      </c>
    </row>
    <row r="34" spans="1:6" ht="12.75">
      <c r="A34" s="82">
        <v>22</v>
      </c>
      <c r="B34" s="86" t="s">
        <v>68</v>
      </c>
      <c r="C34" s="98"/>
      <c r="D34" s="87"/>
      <c r="E34" s="87" t="s">
        <v>106</v>
      </c>
      <c r="F34" s="111"/>
    </row>
    <row r="35" spans="1:6" ht="12.75">
      <c r="A35" s="75">
        <v>23</v>
      </c>
      <c r="B35" s="76" t="s">
        <v>69</v>
      </c>
      <c r="C35" s="95">
        <v>500</v>
      </c>
      <c r="D35" s="60">
        <v>500</v>
      </c>
      <c r="E35" s="60" t="s">
        <v>106</v>
      </c>
      <c r="F35" s="91">
        <f t="shared" si="0"/>
        <v>0</v>
      </c>
    </row>
    <row r="36" spans="1:6" ht="12.75">
      <c r="A36" s="75">
        <v>24</v>
      </c>
      <c r="B36" s="76" t="s">
        <v>71</v>
      </c>
      <c r="C36" s="95">
        <v>25000</v>
      </c>
      <c r="D36" s="60">
        <v>25000</v>
      </c>
      <c r="E36" s="60" t="s">
        <v>106</v>
      </c>
      <c r="F36" s="91">
        <f t="shared" si="0"/>
        <v>0</v>
      </c>
    </row>
    <row r="37" spans="1:6" ht="12.75">
      <c r="A37" s="75">
        <v>25</v>
      </c>
      <c r="B37" s="76" t="s">
        <v>72</v>
      </c>
      <c r="C37" s="95">
        <v>10000</v>
      </c>
      <c r="D37" s="60"/>
      <c r="E37" s="60">
        <v>10000</v>
      </c>
      <c r="F37" s="91">
        <f t="shared" si="0"/>
        <v>0</v>
      </c>
    </row>
    <row r="38" spans="1:6" ht="12.75">
      <c r="A38" s="75">
        <v>26</v>
      </c>
      <c r="B38" s="76" t="s">
        <v>57</v>
      </c>
      <c r="C38" s="95">
        <v>105665</v>
      </c>
      <c r="D38" s="60">
        <v>84532</v>
      </c>
      <c r="E38" s="60">
        <v>21133</v>
      </c>
      <c r="F38" s="91">
        <f t="shared" si="0"/>
        <v>0</v>
      </c>
    </row>
    <row r="39" spans="1:6" ht="12.75">
      <c r="A39" s="75">
        <v>26</v>
      </c>
      <c r="B39" s="76" t="s">
        <v>73</v>
      </c>
      <c r="C39" s="95">
        <v>65000</v>
      </c>
      <c r="D39" s="60">
        <v>48750</v>
      </c>
      <c r="E39" s="60">
        <v>16250</v>
      </c>
      <c r="F39" s="91">
        <f t="shared" si="0"/>
        <v>0</v>
      </c>
    </row>
    <row r="40" spans="1:6" ht="12.75">
      <c r="A40" s="75">
        <f aca="true" t="shared" si="1" ref="A40:A53">A39+1</f>
        <v>27</v>
      </c>
      <c r="B40" s="76" t="s">
        <v>58</v>
      </c>
      <c r="C40" s="95">
        <v>6500</v>
      </c>
      <c r="D40" s="60">
        <v>4875</v>
      </c>
      <c r="E40" s="60">
        <v>1625</v>
      </c>
      <c r="F40" s="91">
        <f t="shared" si="0"/>
        <v>0</v>
      </c>
    </row>
    <row r="41" spans="1:6" ht="12.75">
      <c r="A41" s="75">
        <v>28</v>
      </c>
      <c r="B41" s="76" t="s">
        <v>74</v>
      </c>
      <c r="C41" s="95">
        <v>30000</v>
      </c>
      <c r="D41" s="60">
        <v>22500</v>
      </c>
      <c r="E41" s="60">
        <v>7500</v>
      </c>
      <c r="F41" s="91">
        <f t="shared" si="0"/>
        <v>0</v>
      </c>
    </row>
    <row r="42" spans="1:6" ht="12.75">
      <c r="A42" s="75">
        <v>29</v>
      </c>
      <c r="B42" s="76" t="s">
        <v>61</v>
      </c>
      <c r="C42" s="95">
        <v>1500</v>
      </c>
      <c r="D42" s="60"/>
      <c r="E42" s="60">
        <v>1500</v>
      </c>
      <c r="F42" s="91">
        <f t="shared" si="0"/>
        <v>0</v>
      </c>
    </row>
    <row r="43" spans="1:6" ht="12.75">
      <c r="A43" s="82">
        <v>30</v>
      </c>
      <c r="B43" s="86" t="s">
        <v>75</v>
      </c>
      <c r="C43" s="98"/>
      <c r="D43" s="87"/>
      <c r="E43" s="87" t="s">
        <v>106</v>
      </c>
      <c r="F43" s="111"/>
    </row>
    <row r="44" spans="1:6" ht="12.75">
      <c r="A44" s="75">
        <f t="shared" si="1"/>
        <v>31</v>
      </c>
      <c r="B44" s="76" t="s">
        <v>76</v>
      </c>
      <c r="C44" s="95">
        <v>1500</v>
      </c>
      <c r="D44" s="95">
        <v>1500</v>
      </c>
      <c r="E44" s="60" t="s">
        <v>106</v>
      </c>
      <c r="F44" s="91">
        <f t="shared" si="0"/>
        <v>0</v>
      </c>
    </row>
    <row r="45" spans="1:6" ht="12.75">
      <c r="A45" s="75">
        <f t="shared" si="1"/>
        <v>32</v>
      </c>
      <c r="B45" s="76" t="s">
        <v>77</v>
      </c>
      <c r="C45" s="95">
        <v>3000</v>
      </c>
      <c r="D45" s="95">
        <v>3000</v>
      </c>
      <c r="E45" s="60" t="s">
        <v>106</v>
      </c>
      <c r="F45" s="91">
        <f t="shared" si="0"/>
        <v>0</v>
      </c>
    </row>
    <row r="46" spans="1:6" ht="12.75">
      <c r="A46" s="75">
        <f t="shared" si="1"/>
        <v>33</v>
      </c>
      <c r="B46" s="76" t="s">
        <v>78</v>
      </c>
      <c r="C46" s="95">
        <v>16500</v>
      </c>
      <c r="D46" s="95">
        <v>16500</v>
      </c>
      <c r="E46" s="60" t="s">
        <v>106</v>
      </c>
      <c r="F46" s="91">
        <f t="shared" si="0"/>
        <v>0</v>
      </c>
    </row>
    <row r="47" spans="1:6" ht="12.75">
      <c r="A47" s="75">
        <f t="shared" si="1"/>
        <v>34</v>
      </c>
      <c r="B47" s="76" t="s">
        <v>79</v>
      </c>
      <c r="C47" s="95">
        <v>16500</v>
      </c>
      <c r="D47" s="95">
        <v>16500</v>
      </c>
      <c r="E47" s="60" t="s">
        <v>106</v>
      </c>
      <c r="F47" s="91">
        <f t="shared" si="0"/>
        <v>0</v>
      </c>
    </row>
    <row r="48" spans="1:6" ht="12.75">
      <c r="A48" s="75">
        <f t="shared" si="1"/>
        <v>35</v>
      </c>
      <c r="B48" s="76" t="s">
        <v>61</v>
      </c>
      <c r="C48" s="95">
        <v>500</v>
      </c>
      <c r="D48" s="95">
        <v>500</v>
      </c>
      <c r="E48" s="60" t="s">
        <v>106</v>
      </c>
      <c r="F48" s="91">
        <f t="shared" si="0"/>
        <v>0</v>
      </c>
    </row>
    <row r="49" spans="1:6" ht="12.75">
      <c r="A49" s="75">
        <f t="shared" si="1"/>
        <v>36</v>
      </c>
      <c r="B49" s="77" t="s">
        <v>59</v>
      </c>
      <c r="C49" s="95">
        <v>10000</v>
      </c>
      <c r="D49" s="95">
        <v>10000</v>
      </c>
      <c r="E49" s="60" t="s">
        <v>106</v>
      </c>
      <c r="F49" s="91">
        <f t="shared" si="0"/>
        <v>0</v>
      </c>
    </row>
    <row r="50" spans="1:6" ht="12.75">
      <c r="A50" s="75">
        <f t="shared" si="1"/>
        <v>37</v>
      </c>
      <c r="B50" s="76" t="s">
        <v>90</v>
      </c>
      <c r="C50" s="95">
        <v>4500</v>
      </c>
      <c r="D50" s="60">
        <v>4500</v>
      </c>
      <c r="E50" s="60"/>
      <c r="F50" s="91">
        <f t="shared" si="0"/>
        <v>0</v>
      </c>
    </row>
    <row r="51" spans="1:6" ht="12.75">
      <c r="A51" s="75">
        <f t="shared" si="1"/>
        <v>38</v>
      </c>
      <c r="B51" s="77" t="s">
        <v>105</v>
      </c>
      <c r="C51" s="95"/>
      <c r="D51" s="60"/>
      <c r="E51" s="60"/>
      <c r="F51" s="105">
        <v>8808.03</v>
      </c>
    </row>
    <row r="52" spans="1:6" ht="12.75">
      <c r="A52" s="75">
        <f t="shared" si="1"/>
        <v>39</v>
      </c>
      <c r="B52" s="76" t="s">
        <v>104</v>
      </c>
      <c r="C52" s="95"/>
      <c r="D52" s="60"/>
      <c r="E52" s="60"/>
      <c r="F52" s="106">
        <v>22988.96</v>
      </c>
    </row>
    <row r="53" spans="1:6" ht="12.75">
      <c r="A53" s="75">
        <f t="shared" si="1"/>
        <v>40</v>
      </c>
      <c r="B53" s="76" t="s">
        <v>110</v>
      </c>
      <c r="C53" s="95"/>
      <c r="D53" s="60"/>
      <c r="E53" s="60"/>
      <c r="F53" s="106">
        <v>1174.4</v>
      </c>
    </row>
    <row r="54" spans="1:6" ht="12.75">
      <c r="A54" s="73"/>
      <c r="B54" s="129" t="s">
        <v>41</v>
      </c>
      <c r="C54" s="131">
        <f>SUM(C13:C53)</f>
        <v>857830</v>
      </c>
      <c r="D54" s="133">
        <f>SUM(D13:D53)</f>
        <v>697637</v>
      </c>
      <c r="E54" s="133">
        <f>SUM(E13:E53)</f>
        <v>110383</v>
      </c>
      <c r="F54" s="133">
        <f>SUM(F13:F53)</f>
        <v>-16838.61</v>
      </c>
    </row>
    <row r="55" spans="1:6" ht="12.75" customHeight="1" thickBot="1">
      <c r="A55" s="74"/>
      <c r="B55" s="130"/>
      <c r="C55" s="132"/>
      <c r="D55" s="134"/>
      <c r="E55" s="134"/>
      <c r="F55" s="134"/>
    </row>
    <row r="56" spans="1:6" ht="12.75" customHeight="1">
      <c r="A56" s="13" t="s">
        <v>42</v>
      </c>
      <c r="B56" s="14"/>
      <c r="C56" s="14"/>
      <c r="D56" s="14"/>
      <c r="E56" s="14"/>
      <c r="F56" s="14"/>
    </row>
    <row r="57" ht="12.75">
      <c r="A57" s="15"/>
    </row>
    <row r="58" ht="12.75">
      <c r="A58" s="20"/>
    </row>
    <row r="59" ht="7.5" customHeight="1">
      <c r="A59" s="20"/>
    </row>
  </sheetData>
  <sheetProtection password="D5F3"/>
  <mergeCells count="6">
    <mergeCell ref="B8:B12"/>
    <mergeCell ref="B54:B55"/>
    <mergeCell ref="C54:C55"/>
    <mergeCell ref="D54:D55"/>
    <mergeCell ref="E54:E55"/>
    <mergeCell ref="F54:F55"/>
  </mergeCells>
  <printOptions gridLines="1" horizontalCentered="1"/>
  <pageMargins left="0.17" right="0.17" top="0.27" bottom="0.69" header="0.25" footer="0.25"/>
  <pageSetup horizontalDpi="600" verticalDpi="600" orientation="landscape" scale="95" r:id="rId1"/>
  <headerFooter alignWithMargins="0">
    <oddFooter>&amp;L&amp;"Arial"&amp;6AIA DOCUMENT G703 · CONTINUATION SHEET FOR G702 · 1992 EDITION · AIA · ©1992
THE AMERICAN INSTITUTE OF ARCHITECTS, 1735 NEW YORK AVENUE, N.W. WASHINGTON, D.C.  20006-5232&amp;R&amp;"Arial"&amp;8&amp;BG703-1992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constructionscheduling.com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sharris</dc:creator>
  <cp:keywords/>
  <dc:description/>
  <cp:lastModifiedBy>Stilson, Louise</cp:lastModifiedBy>
  <cp:lastPrinted>2013-11-05T19:01:43Z</cp:lastPrinted>
  <dcterms:created xsi:type="dcterms:W3CDTF">2003-08-21T12:47:32Z</dcterms:created>
  <dcterms:modified xsi:type="dcterms:W3CDTF">2014-03-17T15:45:55Z</dcterms:modified>
  <cp:category/>
  <cp:version/>
  <cp:contentType/>
  <cp:contentStatus/>
</cp:coreProperties>
</file>